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udit 26-27\Budget\Final Budget Files\"/>
    </mc:Choice>
  </mc:AlternateContent>
  <xr:revisionPtr revIDLastSave="0" documentId="8_{42C69A9B-7C3E-4D8D-9B1C-6635F1DF037E}" xr6:coauthVersionLast="47" xr6:coauthVersionMax="47" xr10:uidLastSave="{00000000-0000-0000-0000-000000000000}"/>
  <bookViews>
    <workbookView xWindow="57480" yWindow="3405" windowWidth="15600" windowHeight="11040" xr2:uid="{8D2FFED8-48C1-40E7-B18E-21360F91BD94}"/>
  </bookViews>
  <sheets>
    <sheet name="FY27 Planning " sheetId="1" r:id="rId1"/>
  </sheets>
  <externalReferences>
    <externalReference r:id="rId2"/>
  </externalReference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  <c r="C72" i="1"/>
  <c r="B72" i="1"/>
  <c r="J71" i="1"/>
  <c r="J70" i="1"/>
  <c r="J69" i="1"/>
  <c r="J68" i="1"/>
  <c r="J72" i="1" s="1"/>
  <c r="I65" i="1"/>
  <c r="I64" i="1"/>
  <c r="H64" i="1"/>
  <c r="G64" i="1"/>
  <c r="F64" i="1"/>
  <c r="J64" i="1" s="1"/>
  <c r="E64" i="1"/>
  <c r="D64" i="1"/>
  <c r="C64" i="1"/>
  <c r="B64" i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C65" i="1" s="1"/>
  <c r="B62" i="1"/>
  <c r="J62" i="1" s="1"/>
  <c r="I61" i="1"/>
  <c r="H61" i="1"/>
  <c r="J61" i="1" s="1"/>
  <c r="G61" i="1"/>
  <c r="F61" i="1"/>
  <c r="E61" i="1"/>
  <c r="D61" i="1"/>
  <c r="C61" i="1"/>
  <c r="B61" i="1"/>
  <c r="I60" i="1"/>
  <c r="H60" i="1"/>
  <c r="H65" i="1" s="1"/>
  <c r="G60" i="1"/>
  <c r="G65" i="1" s="1"/>
  <c r="F60" i="1"/>
  <c r="F65" i="1" s="1"/>
  <c r="E60" i="1"/>
  <c r="J60" i="1" s="1"/>
  <c r="D60" i="1"/>
  <c r="D65" i="1" s="1"/>
  <c r="C60" i="1"/>
  <c r="B60" i="1"/>
  <c r="H57" i="1"/>
  <c r="G57" i="1"/>
  <c r="F57" i="1"/>
  <c r="E57" i="1"/>
  <c r="D57" i="1"/>
  <c r="C57" i="1"/>
  <c r="B57" i="1"/>
  <c r="I55" i="1"/>
  <c r="H55" i="1"/>
  <c r="G55" i="1"/>
  <c r="F55" i="1"/>
  <c r="E55" i="1"/>
  <c r="D55" i="1"/>
  <c r="C55" i="1"/>
  <c r="B55" i="1"/>
  <c r="J55" i="1" s="1"/>
  <c r="J54" i="1"/>
  <c r="I46" i="1"/>
  <c r="J46" i="1" s="1"/>
  <c r="J57" i="1" s="1"/>
  <c r="H46" i="1"/>
  <c r="G46" i="1"/>
  <c r="F46" i="1"/>
  <c r="E46" i="1"/>
  <c r="D46" i="1"/>
  <c r="C46" i="1"/>
  <c r="B46" i="1"/>
  <c r="J45" i="1"/>
  <c r="J44" i="1"/>
  <c r="J43" i="1"/>
  <c r="J42" i="1"/>
  <c r="J41" i="1"/>
  <c r="J40" i="1"/>
  <c r="I37" i="1"/>
  <c r="H37" i="1"/>
  <c r="G37" i="1"/>
  <c r="F37" i="1"/>
  <c r="E37" i="1"/>
  <c r="D37" i="1"/>
  <c r="C37" i="1"/>
  <c r="B37" i="1"/>
  <c r="J37" i="1" s="1"/>
  <c r="J35" i="1"/>
  <c r="J34" i="1"/>
  <c r="J33" i="1"/>
  <c r="J32" i="1"/>
  <c r="J31" i="1"/>
  <c r="J30" i="1"/>
  <c r="J29" i="1"/>
  <c r="I26" i="1"/>
  <c r="H26" i="1"/>
  <c r="G26" i="1"/>
  <c r="F26" i="1"/>
  <c r="E26" i="1"/>
  <c r="D26" i="1"/>
  <c r="C26" i="1"/>
  <c r="B26" i="1"/>
  <c r="J25" i="1"/>
  <c r="J24" i="1"/>
  <c r="J23" i="1"/>
  <c r="J22" i="1"/>
  <c r="J21" i="1"/>
  <c r="J20" i="1"/>
  <c r="J19" i="1"/>
  <c r="J18" i="1"/>
  <c r="J17" i="1"/>
  <c r="J16" i="1"/>
  <c r="J26" i="1" s="1"/>
  <c r="I13" i="1"/>
  <c r="I75" i="1" s="1"/>
  <c r="H13" i="1"/>
  <c r="H75" i="1" s="1"/>
  <c r="G13" i="1"/>
  <c r="G75" i="1" s="1"/>
  <c r="F13" i="1"/>
  <c r="F75" i="1" s="1"/>
  <c r="E13" i="1"/>
  <c r="E75" i="1" s="1"/>
  <c r="D13" i="1"/>
  <c r="D75" i="1" s="1"/>
  <c r="C13" i="1"/>
  <c r="C75" i="1" s="1"/>
  <c r="B13" i="1"/>
  <c r="J13" i="1" s="1"/>
  <c r="J12" i="1"/>
  <c r="J11" i="1"/>
  <c r="J10" i="1"/>
  <c r="J9" i="1"/>
  <c r="J7" i="1"/>
  <c r="B6" i="1"/>
  <c r="J6" i="1" s="1"/>
  <c r="I57" i="1" l="1"/>
  <c r="E65" i="1"/>
  <c r="B75" i="1"/>
  <c r="J75" i="1" s="1"/>
  <c r="B65" i="1"/>
  <c r="J65" i="1" s="1"/>
</calcChain>
</file>

<file path=xl/sharedStrings.xml><?xml version="1.0" encoding="utf-8"?>
<sst xmlns="http://schemas.openxmlformats.org/spreadsheetml/2006/main" count="72" uniqueCount="54">
  <si>
    <t>CAPITAL FUNDING PLAN</t>
  </si>
  <si>
    <t>FISCAL YEAR 2027</t>
  </si>
  <si>
    <t>General Fund</t>
  </si>
  <si>
    <t xml:space="preserve">LoCIP </t>
  </si>
  <si>
    <t>Town Aid Road    (2177.18)</t>
  </si>
  <si>
    <t xml:space="preserve">Capital Non-Recurring </t>
  </si>
  <si>
    <t xml:space="preserve">BOE CNR </t>
  </si>
  <si>
    <t>TOTAL</t>
  </si>
  <si>
    <t xml:space="preserve">Town </t>
  </si>
  <si>
    <t>Fire Dept</t>
  </si>
  <si>
    <t>Public Works</t>
  </si>
  <si>
    <t>HVAC</t>
  </si>
  <si>
    <t>COMMENTS</t>
  </si>
  <si>
    <t>Carryover balance from prior year (estimated)</t>
  </si>
  <si>
    <t>Current year revenues/transfers in</t>
  </si>
  <si>
    <t>State/Federal Grants</t>
  </si>
  <si>
    <t>FY26 approved GF expenditures:</t>
  </si>
  <si>
    <t>Public Works -  Capital Improvements Roads (52717)</t>
  </si>
  <si>
    <t xml:space="preserve">                                                          </t>
  </si>
  <si>
    <t>Fire Truck lease payment</t>
  </si>
  <si>
    <t>Dump Plow Truck lease payment</t>
  </si>
  <si>
    <t>TOTAL AVAILABLE FOR SPENDING</t>
  </si>
  <si>
    <t>Actual expenses incurred</t>
  </si>
  <si>
    <t>TOTAL Actual expenses</t>
  </si>
  <si>
    <t>FY27 Capital Program Budget</t>
  </si>
  <si>
    <t>Town Hall renovations</t>
  </si>
  <si>
    <t xml:space="preserve">                                                                                     </t>
  </si>
  <si>
    <t xml:space="preserve"> </t>
  </si>
  <si>
    <t>Old Firehouse Septic</t>
  </si>
  <si>
    <t>LOCIP</t>
  </si>
  <si>
    <t>Kemp Road Bridge Reserve Increase</t>
  </si>
  <si>
    <t>Kemp Road Bridge Reserve</t>
  </si>
  <si>
    <t>PW roads and bridges</t>
  </si>
  <si>
    <t>Paving and Misc Road Projects</t>
  </si>
  <si>
    <t>Equipment &amp; other misc capital needs</t>
  </si>
  <si>
    <t>Place holder Misc equip (Turnout Gear Fire $5K)</t>
  </si>
  <si>
    <t>Fire Truck Lease Payment</t>
  </si>
  <si>
    <t>STEAP Grant Contribution</t>
  </si>
  <si>
    <t>Plow Truck Lease Payment</t>
  </si>
  <si>
    <t>FY27 Approved Budget</t>
  </si>
  <si>
    <t>Actuals (through xxx)</t>
  </si>
  <si>
    <t>Library Roof</t>
  </si>
  <si>
    <t>PW 4 bay garage</t>
  </si>
  <si>
    <t>PW Salt Shed</t>
  </si>
  <si>
    <t>TOTAL Actuals</t>
  </si>
  <si>
    <t>Planned/Committed Spend</t>
  </si>
  <si>
    <t>TOTAL Planned/Committed Spend</t>
  </si>
  <si>
    <t>TOTAL Approved expenses</t>
  </si>
  <si>
    <t>Remaining Budget</t>
  </si>
  <si>
    <t>TOTAL Remaining Budget</t>
  </si>
  <si>
    <t>Planned Work - appropriation needed</t>
  </si>
  <si>
    <t>TOTAL Planned Work</t>
  </si>
  <si>
    <t>AVAILABLE BALANCE AFTER BUDGETED SPEND</t>
  </si>
  <si>
    <t xml:space="preserve">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</si>
</sst>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/>
    <xf numFmtId="164" fontId="2" fillId="0" borderId="3" xfId="1" applyNumberFormat="1" applyFont="1" applyBorder="1"/>
    <xf numFmtId="0" fontId="0" fillId="0" borderId="2" xfId="0" applyBorder="1" applyAlignment="1">
      <alignment wrapText="1"/>
    </xf>
    <xf numFmtId="0" fontId="2" fillId="0" borderId="0" xfId="0" applyFont="1"/>
    <xf numFmtId="0" fontId="0" fillId="0" borderId="2" xfId="0" applyBorder="1"/>
    <xf numFmtId="164" fontId="0" fillId="0" borderId="2" xfId="1" applyNumberFormat="1" applyFont="1" applyBorder="1"/>
    <xf numFmtId="164" fontId="0" fillId="2" borderId="2" xfId="1" applyNumberFormat="1" applyFont="1" applyFill="1" applyBorder="1"/>
    <xf numFmtId="0" fontId="0" fillId="0" borderId="2" xfId="0" applyBorder="1" applyAlignment="1">
      <alignment horizontal="left" wrapText="1" indent="2"/>
    </xf>
    <xf numFmtId="164" fontId="0" fillId="0" borderId="4" xfId="1" applyNumberFormat="1" applyFont="1" applyFill="1" applyBorder="1"/>
    <xf numFmtId="164" fontId="0" fillId="0" borderId="4" xfId="1" applyNumberFormat="1" applyFont="1" applyBorder="1"/>
    <xf numFmtId="164" fontId="2" fillId="0" borderId="5" xfId="1" applyNumberFormat="1" applyFont="1" applyBorder="1"/>
    <xf numFmtId="0" fontId="0" fillId="0" borderId="6" xfId="0" applyBorder="1" applyAlignment="1">
      <alignment horizontal="left" indent="2"/>
    </xf>
    <xf numFmtId="164" fontId="0" fillId="2" borderId="0" xfId="1" applyNumberFormat="1" applyFont="1" applyFill="1" applyBorder="1"/>
    <xf numFmtId="164" fontId="0" fillId="0" borderId="0" xfId="1" applyNumberFormat="1" applyFont="1" applyBorder="1"/>
    <xf numFmtId="164" fontId="2" fillId="0" borderId="0" xfId="1" applyNumberFormat="1" applyFont="1" applyBorder="1"/>
    <xf numFmtId="0" fontId="0" fillId="0" borderId="7" xfId="0" applyBorder="1" applyAlignment="1">
      <alignment wrapText="1"/>
    </xf>
    <xf numFmtId="0" fontId="0" fillId="0" borderId="2" xfId="0" applyBorder="1" applyAlignment="1">
      <alignment horizontal="left" indent="2"/>
    </xf>
    <xf numFmtId="164" fontId="0" fillId="2" borderId="8" xfId="1" applyNumberFormat="1" applyFont="1" applyFill="1" applyBorder="1"/>
    <xf numFmtId="164" fontId="0" fillId="0" borderId="8" xfId="1" applyNumberFormat="1" applyFont="1" applyBorder="1"/>
    <xf numFmtId="164" fontId="2" fillId="0" borderId="8" xfId="1" applyNumberFormat="1" applyFont="1" applyBorder="1"/>
    <xf numFmtId="164" fontId="0" fillId="0" borderId="2" xfId="0" applyNumberFormat="1" applyBorder="1" applyAlignment="1">
      <alignment wrapText="1"/>
    </xf>
    <xf numFmtId="164" fontId="1" fillId="0" borderId="2" xfId="1" applyNumberFormat="1" applyFont="1" applyFill="1" applyBorder="1"/>
    <xf numFmtId="164" fontId="2" fillId="0" borderId="3" xfId="1" applyNumberFormat="1" applyFont="1" applyFill="1" applyBorder="1"/>
    <xf numFmtId="164" fontId="0" fillId="0" borderId="2" xfId="1" applyNumberFormat="1" applyFont="1" applyFill="1" applyBorder="1"/>
    <xf numFmtId="164" fontId="1" fillId="0" borderId="4" xfId="1" applyNumberFormat="1" applyFont="1" applyFill="1" applyBorder="1"/>
    <xf numFmtId="164" fontId="0" fillId="0" borderId="9" xfId="1" applyNumberFormat="1" applyFont="1" applyFill="1" applyBorder="1"/>
    <xf numFmtId="164" fontId="2" fillId="0" borderId="9" xfId="1" applyNumberFormat="1" applyFont="1" applyFill="1" applyBorder="1"/>
    <xf numFmtId="164" fontId="1" fillId="2" borderId="2" xfId="1" applyNumberFormat="1" applyFont="1" applyFill="1" applyBorder="1"/>
    <xf numFmtId="164" fontId="1" fillId="2" borderId="4" xfId="1" applyNumberFormat="1" applyFont="1" applyFill="1" applyBorder="1"/>
    <xf numFmtId="164" fontId="4" fillId="2" borderId="4" xfId="1" applyNumberFormat="1" applyFont="1" applyFill="1" applyBorder="1"/>
    <xf numFmtId="164" fontId="2" fillId="0" borderId="5" xfId="1" applyNumberFormat="1" applyFont="1" applyFill="1" applyBorder="1"/>
    <xf numFmtId="0" fontId="0" fillId="0" borderId="6" xfId="0" applyBorder="1"/>
    <xf numFmtId="164" fontId="4" fillId="2" borderId="0" xfId="1" applyNumberFormat="1" applyFont="1" applyFill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4" fillId="0" borderId="0" xfId="1" applyNumberFormat="1" applyFont="1" applyFill="1" applyBorder="1"/>
    <xf numFmtId="164" fontId="4" fillId="2" borderId="8" xfId="1" applyNumberFormat="1" applyFont="1" applyFill="1" applyBorder="1"/>
    <xf numFmtId="164" fontId="0" fillId="0" borderId="8" xfId="1" applyNumberFormat="1" applyFont="1" applyFill="1" applyBorder="1"/>
    <xf numFmtId="164" fontId="2" fillId="0" borderId="10" xfId="1" applyNumberFormat="1" applyFont="1" applyFill="1" applyBorder="1"/>
    <xf numFmtId="164" fontId="2" fillId="0" borderId="2" xfId="1" applyNumberFormat="1" applyFont="1" applyFill="1" applyBorder="1"/>
    <xf numFmtId="164" fontId="1" fillId="0" borderId="3" xfId="1" applyNumberFormat="1" applyFont="1" applyFill="1" applyBorder="1"/>
    <xf numFmtId="164" fontId="1" fillId="0" borderId="9" xfId="1" applyNumberFormat="1" applyFont="1" applyFill="1" applyBorder="1"/>
    <xf numFmtId="164" fontId="1" fillId="0" borderId="3" xfId="1" applyNumberFormat="1" applyFont="1" applyBorder="1"/>
    <xf numFmtId="0" fontId="2" fillId="2" borderId="0" xfId="0" applyFont="1" applyFill="1"/>
    <xf numFmtId="164" fontId="2" fillId="2" borderId="0" xfId="1" applyNumberFormat="1" applyFont="1" applyFill="1"/>
    <xf numFmtId="164" fontId="2" fillId="0" borderId="0" xfId="1" applyNumberFormat="1" applyFont="1" applyFill="1"/>
    <xf numFmtId="43" fontId="0" fillId="0" borderId="0" xfId="1" applyFont="1"/>
    <xf numFmtId="43" fontId="0" fillId="0" borderId="0" xfId="1" applyFont="1" applyAlignment="1"/>
    <xf numFmtId="5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2" fillId="0" borderId="0" xfId="1" applyFont="1" applyAlignment="1">
      <alignment horizontal="center"/>
    </xf>
    <xf numFmtId="5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apital/FY27%20Capital%20Planning%2006-05-25.xlsx" TargetMode="External"/><Relationship Id="rId2" Type="http://schemas.openxmlformats.org/officeDocument/2006/relationships/externalLinkPath" Target="file:///F:\Audit%2026-27\Budget\Capital\FY27%20Capital%20Planning%2006-05-25.xlsx" TargetMode="External"/><Relationship Id="rId1" Type="http://schemas.openxmlformats.org/officeDocument/2006/relationships/externalLinkPath" Target="/Audit%2026-27/Budget/Capital/FY27%20Capital%20Planning%2006-0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Y27 Capital Imp Budget "/>
      <sheetName val="FY27 Planning "/>
      <sheetName val="FY26 Capital Imp Budget"/>
      <sheetName val="FY26 Planning"/>
      <sheetName val="FY24 Planning 5-24-23"/>
      <sheetName val="FY24 Capital Imp Program Budg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0F62-7DAE-4CA1-9ACA-2A14BB7C00C9}">
  <sheetPr>
    <pageSetUpPr fitToPage="1"/>
  </sheetPr>
  <dimension ref="A1:K105"/>
  <sheetViews>
    <sheetView tabSelected="1" topLeftCell="A3" zoomScale="95" zoomScaleNormal="90" zoomScalePageLayoutView="75" workbookViewId="0">
      <selection sqref="A1:K75"/>
    </sheetView>
  </sheetViews>
  <sheetFormatPr defaultRowHeight="14.5" x14ac:dyDescent="0.35"/>
  <cols>
    <col min="1" max="1" width="40.54296875" customWidth="1"/>
    <col min="2" max="2" width="12.1796875" bestFit="1" customWidth="1"/>
    <col min="3" max="3" width="10.54296875" customWidth="1"/>
    <col min="4" max="4" width="11.54296875" customWidth="1"/>
    <col min="5" max="5" width="12.54296875" customWidth="1"/>
    <col min="6" max="8" width="10.54296875" customWidth="1"/>
    <col min="9" max="9" width="11.54296875" customWidth="1"/>
    <col min="10" max="10" width="13.1796875" bestFit="1" customWidth="1"/>
    <col min="11" max="11" width="56" style="2" customWidth="1"/>
  </cols>
  <sheetData>
    <row r="1" spans="1:11" ht="18.5" x14ac:dyDescent="0.45">
      <c r="A1" s="1" t="s">
        <v>0</v>
      </c>
    </row>
    <row r="2" spans="1:11" ht="18.5" x14ac:dyDescent="0.45">
      <c r="A2" s="1" t="s">
        <v>1</v>
      </c>
    </row>
    <row r="4" spans="1:11" x14ac:dyDescent="0.35">
      <c r="B4" s="54" t="s">
        <v>2</v>
      </c>
      <c r="C4" s="54" t="s">
        <v>3</v>
      </c>
      <c r="D4" s="54" t="s">
        <v>4</v>
      </c>
      <c r="E4" s="55" t="s">
        <v>5</v>
      </c>
      <c r="F4" s="55"/>
      <c r="G4" s="55"/>
      <c r="H4" s="55"/>
      <c r="I4" s="54" t="s">
        <v>6</v>
      </c>
      <c r="J4" s="54" t="s">
        <v>7</v>
      </c>
    </row>
    <row r="5" spans="1:11" ht="29" x14ac:dyDescent="0.35">
      <c r="B5" s="54"/>
      <c r="C5" s="54"/>
      <c r="D5" s="54"/>
      <c r="E5" s="3" t="s">
        <v>8</v>
      </c>
      <c r="F5" s="3" t="s">
        <v>9</v>
      </c>
      <c r="G5" s="3" t="s">
        <v>10</v>
      </c>
      <c r="H5" s="3" t="s">
        <v>11</v>
      </c>
      <c r="I5" s="54"/>
      <c r="J5" s="54"/>
      <c r="K5" s="4" t="s">
        <v>12</v>
      </c>
    </row>
    <row r="6" spans="1:11" s="8" customFormat="1" x14ac:dyDescent="0.35">
      <c r="A6" s="5" t="s">
        <v>13</v>
      </c>
      <c r="B6" s="6">
        <f>'[1]FY24 Planning 5-24-23'!B93</f>
        <v>0</v>
      </c>
      <c r="C6" s="6">
        <v>21700</v>
      </c>
      <c r="D6" s="6">
        <v>227900</v>
      </c>
      <c r="E6" s="6">
        <v>175000</v>
      </c>
      <c r="F6" s="6">
        <v>9600</v>
      </c>
      <c r="G6" s="6">
        <v>37600</v>
      </c>
      <c r="H6" s="6">
        <v>27100</v>
      </c>
      <c r="I6" s="6">
        <v>55000</v>
      </c>
      <c r="J6" s="6">
        <f>SUM(B6:I6)</f>
        <v>553900</v>
      </c>
      <c r="K6" s="7"/>
    </row>
    <row r="7" spans="1:11" x14ac:dyDescent="0.35">
      <c r="A7" s="9" t="s">
        <v>14</v>
      </c>
      <c r="B7" s="10"/>
      <c r="C7" s="11">
        <v>30611</v>
      </c>
      <c r="D7" s="11">
        <v>203573</v>
      </c>
      <c r="E7" s="11">
        <v>35000</v>
      </c>
      <c r="F7" s="11">
        <v>25000</v>
      </c>
      <c r="G7" s="11">
        <v>25000</v>
      </c>
      <c r="H7" s="11">
        <v>5000</v>
      </c>
      <c r="I7" s="10"/>
      <c r="J7" s="6">
        <f>SUM(B7:I7)</f>
        <v>324184</v>
      </c>
      <c r="K7" s="7"/>
    </row>
    <row r="8" spans="1:11" x14ac:dyDescent="0.35">
      <c r="A8" s="9" t="s">
        <v>15</v>
      </c>
      <c r="B8" s="10"/>
      <c r="C8" s="10"/>
      <c r="D8" s="10"/>
      <c r="E8" s="10"/>
      <c r="F8" s="10"/>
      <c r="G8" s="10"/>
      <c r="H8" s="10"/>
      <c r="I8" s="10"/>
      <c r="J8" s="6"/>
      <c r="K8" s="7"/>
    </row>
    <row r="9" spans="1:11" x14ac:dyDescent="0.35">
      <c r="A9" s="9" t="s">
        <v>16</v>
      </c>
      <c r="B9" s="10"/>
      <c r="C9" s="10"/>
      <c r="D9" s="10"/>
      <c r="E9" s="10"/>
      <c r="F9" s="10"/>
      <c r="G9" s="10"/>
      <c r="H9" s="10"/>
      <c r="I9" s="10"/>
      <c r="J9" s="6">
        <f>SUM(B9:I9)</f>
        <v>0</v>
      </c>
      <c r="K9" s="7"/>
    </row>
    <row r="10" spans="1:11" ht="29" x14ac:dyDescent="0.35">
      <c r="A10" s="12" t="s">
        <v>17</v>
      </c>
      <c r="B10" s="13">
        <v>0</v>
      </c>
      <c r="C10" s="14" t="s">
        <v>18</v>
      </c>
      <c r="D10" s="14"/>
      <c r="E10" s="14"/>
      <c r="F10" s="14"/>
      <c r="G10" s="14"/>
      <c r="H10" s="14"/>
      <c r="I10" s="14"/>
      <c r="J10" s="15">
        <f>SUM(B10:I10)</f>
        <v>0</v>
      </c>
      <c r="K10" s="7"/>
    </row>
    <row r="11" spans="1:11" x14ac:dyDescent="0.35">
      <c r="A11" s="16" t="s">
        <v>19</v>
      </c>
      <c r="B11" s="17">
        <v>40290</v>
      </c>
      <c r="C11" s="18"/>
      <c r="D11" s="18"/>
      <c r="E11" s="18"/>
      <c r="F11" s="18"/>
      <c r="G11" s="18"/>
      <c r="H11" s="18"/>
      <c r="I11" s="18"/>
      <c r="J11" s="19">
        <f>SUM(B11:I11)</f>
        <v>40290</v>
      </c>
      <c r="K11" s="20"/>
    </row>
    <row r="12" spans="1:11" x14ac:dyDescent="0.35">
      <c r="A12" s="21" t="s">
        <v>20</v>
      </c>
      <c r="B12" s="22">
        <v>49000</v>
      </c>
      <c r="C12" s="23"/>
      <c r="D12" s="23"/>
      <c r="E12" s="23"/>
      <c r="F12" s="23"/>
      <c r="G12" s="23"/>
      <c r="H12" s="23"/>
      <c r="I12" s="23"/>
      <c r="J12" s="24">
        <f>SUM(B12:I12)</f>
        <v>49000</v>
      </c>
      <c r="K12" s="7"/>
    </row>
    <row r="13" spans="1:11" s="8" customFormat="1" x14ac:dyDescent="0.35">
      <c r="A13" s="5" t="s">
        <v>21</v>
      </c>
      <c r="B13" s="6">
        <f>SUM(B6:B12)</f>
        <v>89290</v>
      </c>
      <c r="C13" s="6">
        <f t="shared" ref="C13:I13" si="0">SUM(C6:C12)</f>
        <v>52311</v>
      </c>
      <c r="D13" s="6">
        <f t="shared" si="0"/>
        <v>431473</v>
      </c>
      <c r="E13" s="6">
        <f t="shared" si="0"/>
        <v>210000</v>
      </c>
      <c r="F13" s="6">
        <f t="shared" si="0"/>
        <v>34600</v>
      </c>
      <c r="G13" s="6">
        <f t="shared" si="0"/>
        <v>62600</v>
      </c>
      <c r="H13" s="6">
        <f t="shared" si="0"/>
        <v>32100</v>
      </c>
      <c r="I13" s="6">
        <f t="shared" si="0"/>
        <v>55000</v>
      </c>
      <c r="J13" s="6">
        <f>SUM(B13:I13)</f>
        <v>967374</v>
      </c>
      <c r="K13" s="25"/>
    </row>
    <row r="14" spans="1:1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7"/>
    </row>
    <row r="15" spans="1:11" hidden="1" x14ac:dyDescent="0.35">
      <c r="A15" s="5" t="s">
        <v>22</v>
      </c>
      <c r="B15" s="10"/>
      <c r="C15" s="10"/>
      <c r="D15" s="10"/>
      <c r="E15" s="10"/>
      <c r="F15" s="10"/>
      <c r="G15" s="10"/>
      <c r="H15" s="10"/>
      <c r="I15" s="10"/>
      <c r="J15" s="10"/>
      <c r="K15" s="7"/>
    </row>
    <row r="16" spans="1:11" hidden="1" x14ac:dyDescent="0.35">
      <c r="A16" s="9"/>
      <c r="B16" s="26"/>
      <c r="C16" s="26"/>
      <c r="D16" s="26"/>
      <c r="E16" s="26"/>
      <c r="F16" s="26"/>
      <c r="G16" s="26"/>
      <c r="H16" s="26"/>
      <c r="I16" s="26"/>
      <c r="J16" s="27">
        <f t="shared" ref="J16:J25" si="1">SUM(B16:I16)</f>
        <v>0</v>
      </c>
      <c r="K16" s="7"/>
    </row>
    <row r="17" spans="1:11" hidden="1" x14ac:dyDescent="0.35">
      <c r="A17" s="9"/>
      <c r="B17" s="26"/>
      <c r="C17" s="26"/>
      <c r="D17" s="26"/>
      <c r="E17" s="26"/>
      <c r="F17" s="26"/>
      <c r="G17" s="26"/>
      <c r="H17" s="26"/>
      <c r="I17" s="26"/>
      <c r="J17" s="27">
        <f t="shared" si="1"/>
        <v>0</v>
      </c>
      <c r="K17" s="7"/>
    </row>
    <row r="18" spans="1:11" hidden="1" x14ac:dyDescent="0.35">
      <c r="A18" s="9"/>
      <c r="B18" s="28"/>
      <c r="C18" s="28"/>
      <c r="D18" s="28"/>
      <c r="E18" s="28"/>
      <c r="F18" s="28"/>
      <c r="G18" s="28"/>
      <c r="H18" s="28"/>
      <c r="I18" s="28"/>
      <c r="J18" s="27">
        <f t="shared" si="1"/>
        <v>0</v>
      </c>
      <c r="K18" s="7"/>
    </row>
    <row r="19" spans="1:11" hidden="1" x14ac:dyDescent="0.35">
      <c r="A19" s="9"/>
      <c r="B19" s="28"/>
      <c r="C19" s="28"/>
      <c r="D19" s="28"/>
      <c r="E19" s="28"/>
      <c r="F19" s="28"/>
      <c r="G19" s="28"/>
      <c r="H19" s="28"/>
      <c r="I19" s="28"/>
      <c r="J19" s="27">
        <f t="shared" si="1"/>
        <v>0</v>
      </c>
      <c r="K19" s="7"/>
    </row>
    <row r="20" spans="1:11" hidden="1" x14ac:dyDescent="0.35">
      <c r="A20" s="9"/>
      <c r="B20" s="28"/>
      <c r="C20" s="28"/>
      <c r="D20" s="28"/>
      <c r="E20" s="28"/>
      <c r="F20" s="28"/>
      <c r="G20" s="28"/>
      <c r="H20" s="28"/>
      <c r="I20" s="28"/>
      <c r="J20" s="27">
        <f t="shared" si="1"/>
        <v>0</v>
      </c>
      <c r="K20" s="7"/>
    </row>
    <row r="21" spans="1:11" hidden="1" x14ac:dyDescent="0.35">
      <c r="A21" s="9"/>
      <c r="B21" s="28"/>
      <c r="C21" s="28"/>
      <c r="D21" s="28"/>
      <c r="E21" s="28"/>
      <c r="F21" s="28"/>
      <c r="G21" s="28"/>
      <c r="H21" s="28"/>
      <c r="I21" s="28"/>
      <c r="J21" s="27">
        <f t="shared" si="1"/>
        <v>0</v>
      </c>
      <c r="K21" s="7"/>
    </row>
    <row r="22" spans="1:11" hidden="1" x14ac:dyDescent="0.35">
      <c r="A22" s="9"/>
      <c r="B22" s="26"/>
      <c r="C22" s="26"/>
      <c r="D22" s="26"/>
      <c r="E22" s="26"/>
      <c r="F22" s="26"/>
      <c r="G22" s="26"/>
      <c r="H22" s="26"/>
      <c r="I22" s="26"/>
      <c r="J22" s="27">
        <f t="shared" si="1"/>
        <v>0</v>
      </c>
      <c r="K22" s="7"/>
    </row>
    <row r="23" spans="1:11" hidden="1" x14ac:dyDescent="0.35">
      <c r="A23" s="9"/>
      <c r="B23" s="26"/>
      <c r="C23" s="26"/>
      <c r="D23" s="26"/>
      <c r="E23" s="26"/>
      <c r="F23" s="26"/>
      <c r="G23" s="26"/>
      <c r="H23" s="26"/>
      <c r="I23" s="26"/>
      <c r="J23" s="27">
        <f t="shared" si="1"/>
        <v>0</v>
      </c>
      <c r="K23" s="7"/>
    </row>
    <row r="24" spans="1:11" hidden="1" x14ac:dyDescent="0.35">
      <c r="A24" s="9"/>
      <c r="B24" s="29"/>
      <c r="C24" s="29"/>
      <c r="D24" s="29"/>
      <c r="E24" s="29"/>
      <c r="F24" s="29"/>
      <c r="G24" s="29"/>
      <c r="H24" s="29"/>
      <c r="I24" s="29"/>
      <c r="J24" s="27">
        <f t="shared" si="1"/>
        <v>0</v>
      </c>
      <c r="K24" s="7"/>
    </row>
    <row r="25" spans="1:11" hidden="1" x14ac:dyDescent="0.35">
      <c r="A25" s="9"/>
      <c r="B25" s="30"/>
      <c r="C25" s="30"/>
      <c r="D25" s="30"/>
      <c r="E25" s="30"/>
      <c r="F25" s="30"/>
      <c r="G25" s="30"/>
      <c r="H25" s="30"/>
      <c r="I25" s="30"/>
      <c r="J25" s="31">
        <f t="shared" si="1"/>
        <v>0</v>
      </c>
      <c r="K25" s="7"/>
    </row>
    <row r="26" spans="1:11" s="8" customFormat="1" hidden="1" x14ac:dyDescent="0.35">
      <c r="A26" s="5" t="s">
        <v>23</v>
      </c>
      <c r="B26" s="27">
        <f>SUM(B15:B25)</f>
        <v>0</v>
      </c>
      <c r="C26" s="27">
        <f t="shared" ref="C26:J26" si="2">SUM(C15:C25)</f>
        <v>0</v>
      </c>
      <c r="D26" s="27">
        <f t="shared" si="2"/>
        <v>0</v>
      </c>
      <c r="E26" s="27">
        <f t="shared" si="2"/>
        <v>0</v>
      </c>
      <c r="F26" s="27">
        <f t="shared" si="2"/>
        <v>0</v>
      </c>
      <c r="G26" s="27">
        <f t="shared" si="2"/>
        <v>0</v>
      </c>
      <c r="H26" s="27">
        <f t="shared" si="2"/>
        <v>0</v>
      </c>
      <c r="I26" s="27">
        <f t="shared" si="2"/>
        <v>0</v>
      </c>
      <c r="J26" s="27">
        <f t="shared" si="2"/>
        <v>0</v>
      </c>
      <c r="K26" s="7"/>
    </row>
    <row r="27" spans="1:11" hidden="1" x14ac:dyDescent="0.35">
      <c r="A27" s="9"/>
      <c r="B27" s="28"/>
      <c r="C27" s="28"/>
      <c r="D27" s="28"/>
      <c r="E27" s="28"/>
      <c r="F27" s="28"/>
      <c r="G27" s="28"/>
      <c r="H27" s="28"/>
      <c r="I27" s="28"/>
      <c r="J27" s="28"/>
      <c r="K27" s="7"/>
    </row>
    <row r="28" spans="1:11" x14ac:dyDescent="0.35">
      <c r="A28" s="5" t="s">
        <v>24</v>
      </c>
      <c r="B28" s="28"/>
      <c r="C28" s="28"/>
      <c r="D28" s="28"/>
      <c r="E28" s="28"/>
      <c r="F28" s="28"/>
      <c r="G28" s="28"/>
      <c r="H28" s="28"/>
      <c r="I28" s="28"/>
      <c r="J28" s="28"/>
      <c r="K28" s="7"/>
    </row>
    <row r="29" spans="1:11" x14ac:dyDescent="0.35">
      <c r="A29" s="9" t="s">
        <v>25</v>
      </c>
      <c r="B29" s="26"/>
      <c r="C29" s="26">
        <v>0</v>
      </c>
      <c r="D29" s="26"/>
      <c r="E29" s="32">
        <v>170000</v>
      </c>
      <c r="F29" s="26"/>
      <c r="G29" s="26" t="s">
        <v>26</v>
      </c>
      <c r="H29" s="26"/>
      <c r="I29" s="26"/>
      <c r="J29" s="27">
        <f t="shared" ref="J29:J37" si="3">SUM(B29:I29)</f>
        <v>170000</v>
      </c>
      <c r="K29" s="7" t="s">
        <v>27</v>
      </c>
    </row>
    <row r="30" spans="1:11" x14ac:dyDescent="0.35">
      <c r="A30" s="9" t="s">
        <v>28</v>
      </c>
      <c r="B30" s="26"/>
      <c r="C30" s="26">
        <v>10000</v>
      </c>
      <c r="D30" s="26"/>
      <c r="E30" s="26"/>
      <c r="F30" s="26"/>
      <c r="G30" s="26"/>
      <c r="H30" s="26"/>
      <c r="I30" s="26"/>
      <c r="J30" s="27">
        <f t="shared" si="3"/>
        <v>10000</v>
      </c>
      <c r="K30" s="7" t="s">
        <v>29</v>
      </c>
    </row>
    <row r="31" spans="1:11" x14ac:dyDescent="0.35">
      <c r="A31" s="9" t="s">
        <v>30</v>
      </c>
      <c r="B31" s="26"/>
      <c r="C31" s="26"/>
      <c r="D31" s="32">
        <v>120000</v>
      </c>
      <c r="E31" s="26" t="s">
        <v>27</v>
      </c>
      <c r="F31" s="26"/>
      <c r="G31" s="26">
        <v>0</v>
      </c>
      <c r="H31" s="26"/>
      <c r="I31" s="26"/>
      <c r="J31" s="27">
        <f t="shared" si="3"/>
        <v>120000</v>
      </c>
      <c r="K31" s="7" t="s">
        <v>31</v>
      </c>
    </row>
    <row r="32" spans="1:11" x14ac:dyDescent="0.35">
      <c r="A32" s="9" t="s">
        <v>32</v>
      </c>
      <c r="B32" s="26">
        <v>0</v>
      </c>
      <c r="C32" s="26"/>
      <c r="D32" s="32">
        <v>110000</v>
      </c>
      <c r="E32" s="26"/>
      <c r="F32" s="26"/>
      <c r="G32" s="26"/>
      <c r="H32" s="26"/>
      <c r="I32" s="26"/>
      <c r="J32" s="27">
        <f t="shared" si="3"/>
        <v>110000</v>
      </c>
      <c r="K32" s="7" t="s">
        <v>33</v>
      </c>
    </row>
    <row r="33" spans="1:11" x14ac:dyDescent="0.35">
      <c r="A33" s="9" t="s">
        <v>34</v>
      </c>
      <c r="B33" s="29"/>
      <c r="C33" s="29">
        <v>0</v>
      </c>
      <c r="D33" s="29"/>
      <c r="E33" s="33">
        <v>25000</v>
      </c>
      <c r="F33" s="34">
        <v>25000</v>
      </c>
      <c r="G33" s="33">
        <v>25000</v>
      </c>
      <c r="H33" s="33">
        <v>20000</v>
      </c>
      <c r="I33" s="33">
        <v>30000</v>
      </c>
      <c r="J33" s="35">
        <f t="shared" si="3"/>
        <v>125000</v>
      </c>
      <c r="K33" s="7" t="s">
        <v>35</v>
      </c>
    </row>
    <row r="34" spans="1:11" x14ac:dyDescent="0.35">
      <c r="A34" s="36" t="s">
        <v>19</v>
      </c>
      <c r="B34" s="37">
        <v>40290</v>
      </c>
      <c r="C34" s="38"/>
      <c r="D34" s="38"/>
      <c r="E34" s="38"/>
      <c r="F34" s="38"/>
      <c r="G34" s="38"/>
      <c r="H34" s="38"/>
      <c r="I34" s="38"/>
      <c r="J34" s="39">
        <f t="shared" si="3"/>
        <v>40290</v>
      </c>
      <c r="K34" s="20" t="s">
        <v>36</v>
      </c>
    </row>
    <row r="35" spans="1:11" x14ac:dyDescent="0.35">
      <c r="A35" s="36" t="s">
        <v>37</v>
      </c>
      <c r="B35" s="40"/>
      <c r="C35" s="17">
        <v>0</v>
      </c>
      <c r="D35" s="38"/>
      <c r="E35" s="38" t="s">
        <v>27</v>
      </c>
      <c r="F35" s="38"/>
      <c r="G35" s="38"/>
      <c r="H35" s="38"/>
      <c r="I35" s="38"/>
      <c r="J35" s="39">
        <f t="shared" si="3"/>
        <v>0</v>
      </c>
      <c r="K35" s="20"/>
    </row>
    <row r="36" spans="1:11" x14ac:dyDescent="0.35">
      <c r="A36" s="9" t="s">
        <v>20</v>
      </c>
      <c r="B36" s="41">
        <v>49000</v>
      </c>
      <c r="C36" s="22"/>
      <c r="D36" s="42"/>
      <c r="E36" s="42"/>
      <c r="F36" s="42"/>
      <c r="G36" s="42"/>
      <c r="H36" s="42"/>
      <c r="I36" s="42"/>
      <c r="J36" s="43"/>
      <c r="K36" s="7" t="s">
        <v>38</v>
      </c>
    </row>
    <row r="37" spans="1:11" ht="15" customHeight="1" x14ac:dyDescent="0.35">
      <c r="A37" s="5" t="s">
        <v>39</v>
      </c>
      <c r="B37" s="27">
        <f>SUM(B29:B36)</f>
        <v>89290</v>
      </c>
      <c r="C37" s="27">
        <f t="shared" ref="C37:I37" si="4">SUM(C29:C35)</f>
        <v>10000</v>
      </c>
      <c r="D37" s="27">
        <f t="shared" si="4"/>
        <v>230000</v>
      </c>
      <c r="E37" s="27">
        <f t="shared" si="4"/>
        <v>195000</v>
      </c>
      <c r="F37" s="27">
        <f t="shared" si="4"/>
        <v>25000</v>
      </c>
      <c r="G37" s="27">
        <f t="shared" si="4"/>
        <v>25000</v>
      </c>
      <c r="H37" s="27">
        <f t="shared" si="4"/>
        <v>20000</v>
      </c>
      <c r="I37" s="27">
        <f t="shared" si="4"/>
        <v>30000</v>
      </c>
      <c r="J37" s="27">
        <f t="shared" si="3"/>
        <v>624290</v>
      </c>
      <c r="K37" s="7"/>
    </row>
    <row r="38" spans="1:11" x14ac:dyDescent="0.35">
      <c r="A38" s="9"/>
      <c r="B38" s="28"/>
      <c r="C38" s="28"/>
      <c r="D38" s="28"/>
      <c r="E38" s="28"/>
      <c r="F38" s="28"/>
      <c r="G38" s="28"/>
      <c r="H38" s="28"/>
      <c r="I38" s="28"/>
      <c r="J38" s="27"/>
      <c r="K38" s="7"/>
    </row>
    <row r="39" spans="1:11" s="8" customFormat="1" hidden="1" x14ac:dyDescent="0.35">
      <c r="A39" s="5" t="s">
        <v>40</v>
      </c>
      <c r="B39" s="44"/>
      <c r="C39" s="44"/>
      <c r="D39" s="44"/>
      <c r="E39" s="44"/>
      <c r="F39" s="44"/>
      <c r="G39" s="44"/>
      <c r="H39" s="44"/>
      <c r="I39" s="44"/>
      <c r="J39" s="27"/>
      <c r="K39" s="7"/>
    </row>
    <row r="40" spans="1:11" s="8" customFormat="1" hidden="1" x14ac:dyDescent="0.35">
      <c r="A40" s="9" t="s">
        <v>25</v>
      </c>
      <c r="B40" s="44"/>
      <c r="C40" s="44"/>
      <c r="D40" s="44"/>
      <c r="E40" s="44"/>
      <c r="F40" s="44"/>
      <c r="G40" s="44"/>
      <c r="H40" s="44"/>
      <c r="I40" s="44"/>
      <c r="J40" s="27">
        <f t="shared" ref="J40:J46" si="5">SUM(B40:I40)</f>
        <v>0</v>
      </c>
      <c r="K40" s="7"/>
    </row>
    <row r="41" spans="1:11" s="8" customFormat="1" hidden="1" x14ac:dyDescent="0.35">
      <c r="A41" s="9" t="s">
        <v>41</v>
      </c>
      <c r="B41" s="44"/>
      <c r="C41" s="44"/>
      <c r="D41" s="44"/>
      <c r="E41" s="44"/>
      <c r="F41" s="44"/>
      <c r="G41" s="44"/>
      <c r="H41" s="44"/>
      <c r="I41" s="44"/>
      <c r="J41" s="27">
        <f t="shared" si="5"/>
        <v>0</v>
      </c>
      <c r="K41" s="7"/>
    </row>
    <row r="42" spans="1:11" s="8" customFormat="1" hidden="1" x14ac:dyDescent="0.35">
      <c r="A42" s="9" t="s">
        <v>42</v>
      </c>
      <c r="B42" s="44"/>
      <c r="C42" s="44"/>
      <c r="D42" s="44"/>
      <c r="E42" s="44"/>
      <c r="F42" s="44"/>
      <c r="G42" s="44"/>
      <c r="H42" s="44"/>
      <c r="I42" s="44"/>
      <c r="J42" s="27">
        <f t="shared" si="5"/>
        <v>0</v>
      </c>
      <c r="K42" s="7"/>
    </row>
    <row r="43" spans="1:11" hidden="1" x14ac:dyDescent="0.35">
      <c r="A43" s="9" t="s">
        <v>32</v>
      </c>
      <c r="B43" s="28"/>
      <c r="C43" s="28"/>
      <c r="D43" s="28"/>
      <c r="E43" s="28"/>
      <c r="F43" s="28"/>
      <c r="G43" s="28"/>
      <c r="H43" s="28"/>
      <c r="I43" s="28"/>
      <c r="J43" s="27">
        <f t="shared" si="5"/>
        <v>0</v>
      </c>
      <c r="K43" s="7"/>
    </row>
    <row r="44" spans="1:11" hidden="1" x14ac:dyDescent="0.35">
      <c r="A44" s="9" t="s">
        <v>43</v>
      </c>
      <c r="B44" s="28"/>
      <c r="C44" s="28"/>
      <c r="D44" s="28"/>
      <c r="E44" s="28"/>
      <c r="F44" s="28"/>
      <c r="G44" s="28"/>
      <c r="H44" s="28"/>
      <c r="I44" s="28"/>
      <c r="J44" s="27">
        <f t="shared" si="5"/>
        <v>0</v>
      </c>
      <c r="K44" s="7"/>
    </row>
    <row r="45" spans="1:11" hidden="1" x14ac:dyDescent="0.35">
      <c r="A45" s="9" t="s">
        <v>34</v>
      </c>
      <c r="B45" s="30"/>
      <c r="C45" s="30"/>
      <c r="D45" s="30"/>
      <c r="E45" s="30"/>
      <c r="F45" s="30"/>
      <c r="G45" s="30"/>
      <c r="H45" s="30"/>
      <c r="I45" s="30"/>
      <c r="J45" s="31">
        <f t="shared" si="5"/>
        <v>0</v>
      </c>
      <c r="K45" s="7"/>
    </row>
    <row r="46" spans="1:11" s="8" customFormat="1" hidden="1" x14ac:dyDescent="0.35">
      <c r="A46" s="5" t="s">
        <v>44</v>
      </c>
      <c r="B46" s="27">
        <f>SUM(B40:B45)</f>
        <v>0</v>
      </c>
      <c r="C46" s="27">
        <f t="shared" ref="C46:I46" si="6">SUM(C40:C45)</f>
        <v>0</v>
      </c>
      <c r="D46" s="27">
        <f t="shared" si="6"/>
        <v>0</v>
      </c>
      <c r="E46" s="27">
        <f t="shared" si="6"/>
        <v>0</v>
      </c>
      <c r="F46" s="27">
        <f t="shared" si="6"/>
        <v>0</v>
      </c>
      <c r="G46" s="27">
        <f t="shared" si="6"/>
        <v>0</v>
      </c>
      <c r="H46" s="27">
        <f t="shared" si="6"/>
        <v>0</v>
      </c>
      <c r="I46" s="27">
        <f t="shared" si="6"/>
        <v>0</v>
      </c>
      <c r="J46" s="27">
        <f t="shared" si="5"/>
        <v>0</v>
      </c>
      <c r="K46" s="7"/>
    </row>
    <row r="47" spans="1:11" hidden="1" x14ac:dyDescent="0.35">
      <c r="A47" s="9"/>
      <c r="B47" s="28"/>
      <c r="C47" s="28"/>
      <c r="D47" s="28"/>
      <c r="E47" s="28"/>
      <c r="F47" s="28"/>
      <c r="G47" s="28"/>
      <c r="H47" s="28"/>
      <c r="I47" s="28"/>
      <c r="J47" s="27"/>
      <c r="K47" s="7"/>
    </row>
    <row r="48" spans="1:11" s="8" customFormat="1" hidden="1" x14ac:dyDescent="0.35">
      <c r="A48" s="5" t="s">
        <v>45</v>
      </c>
      <c r="B48" s="44"/>
      <c r="C48" s="44"/>
      <c r="D48" s="44"/>
      <c r="E48" s="44"/>
      <c r="F48" s="44"/>
      <c r="G48" s="44"/>
      <c r="H48" s="44"/>
      <c r="I48" s="44"/>
      <c r="J48" s="27"/>
      <c r="K48" s="7"/>
    </row>
    <row r="49" spans="1:11" s="8" customFormat="1" hidden="1" x14ac:dyDescent="0.35">
      <c r="A49" s="9" t="s">
        <v>25</v>
      </c>
      <c r="B49" s="26"/>
      <c r="C49" s="26"/>
      <c r="D49" s="26"/>
      <c r="E49" s="26"/>
      <c r="F49" s="26"/>
      <c r="G49" s="26"/>
      <c r="H49" s="26"/>
      <c r="I49" s="26"/>
      <c r="J49" s="27"/>
      <c r="K49" s="7"/>
    </row>
    <row r="50" spans="1:11" s="8" customFormat="1" hidden="1" x14ac:dyDescent="0.35">
      <c r="A50" s="9" t="s">
        <v>41</v>
      </c>
      <c r="B50" s="26"/>
      <c r="C50" s="26"/>
      <c r="D50" s="26"/>
      <c r="E50" s="26"/>
      <c r="F50" s="26"/>
      <c r="G50" s="26"/>
      <c r="H50" s="26"/>
      <c r="I50" s="26"/>
      <c r="J50" s="27"/>
      <c r="K50" s="7"/>
    </row>
    <row r="51" spans="1:11" s="8" customFormat="1" hidden="1" x14ac:dyDescent="0.35">
      <c r="A51" s="9" t="s">
        <v>42</v>
      </c>
      <c r="B51" s="26"/>
      <c r="C51" s="26"/>
      <c r="D51" s="26"/>
      <c r="E51" s="26"/>
      <c r="F51" s="26"/>
      <c r="G51" s="26"/>
      <c r="H51" s="26"/>
      <c r="I51" s="26"/>
      <c r="J51" s="27"/>
      <c r="K51" s="7"/>
    </row>
    <row r="52" spans="1:11" hidden="1" x14ac:dyDescent="0.35">
      <c r="A52" s="9" t="s">
        <v>32</v>
      </c>
      <c r="B52" s="26"/>
      <c r="C52" s="26"/>
      <c r="D52" s="26"/>
      <c r="E52" s="26"/>
      <c r="F52" s="26"/>
      <c r="G52" s="26"/>
      <c r="H52" s="26"/>
      <c r="I52" s="26"/>
      <c r="J52" s="27"/>
      <c r="K52" s="7"/>
    </row>
    <row r="53" spans="1:11" hidden="1" x14ac:dyDescent="0.35">
      <c r="A53" s="9" t="s">
        <v>43</v>
      </c>
      <c r="B53" s="26"/>
      <c r="C53" s="26"/>
      <c r="D53" s="26"/>
      <c r="E53" s="26"/>
      <c r="F53" s="26"/>
      <c r="G53" s="26"/>
      <c r="H53" s="26"/>
      <c r="I53" s="26"/>
      <c r="J53" s="27"/>
      <c r="K53" s="7"/>
    </row>
    <row r="54" spans="1:11" hidden="1" x14ac:dyDescent="0.35">
      <c r="A54" s="9" t="s">
        <v>34</v>
      </c>
      <c r="B54" s="30"/>
      <c r="C54" s="30"/>
      <c r="D54" s="30"/>
      <c r="E54" s="30"/>
      <c r="F54" s="30"/>
      <c r="G54" s="30"/>
      <c r="H54" s="30"/>
      <c r="I54" s="30"/>
      <c r="J54" s="31">
        <f>SUM(B54:I54)</f>
        <v>0</v>
      </c>
      <c r="K54" s="7"/>
    </row>
    <row r="55" spans="1:11" s="8" customFormat="1" hidden="1" x14ac:dyDescent="0.35">
      <c r="A55" s="5" t="s">
        <v>46</v>
      </c>
      <c r="B55" s="27">
        <f t="shared" ref="B55:I55" si="7">SUM(B49:B54)</f>
        <v>0</v>
      </c>
      <c r="C55" s="27">
        <f t="shared" si="7"/>
        <v>0</v>
      </c>
      <c r="D55" s="27">
        <f t="shared" si="7"/>
        <v>0</v>
      </c>
      <c r="E55" s="27">
        <f t="shared" si="7"/>
        <v>0</v>
      </c>
      <c r="F55" s="27">
        <f t="shared" si="7"/>
        <v>0</v>
      </c>
      <c r="G55" s="27">
        <f t="shared" si="7"/>
        <v>0</v>
      </c>
      <c r="H55" s="27">
        <f t="shared" si="7"/>
        <v>0</v>
      </c>
      <c r="I55" s="27">
        <f t="shared" si="7"/>
        <v>0</v>
      </c>
      <c r="J55" s="27">
        <f>SUM(B55:I55)</f>
        <v>0</v>
      </c>
      <c r="K55" s="7"/>
    </row>
    <row r="56" spans="1:11" hidden="1" x14ac:dyDescent="0.35">
      <c r="A56" s="9"/>
      <c r="B56" s="28"/>
      <c r="C56" s="28"/>
      <c r="D56" s="28"/>
      <c r="E56" s="28"/>
      <c r="F56" s="28"/>
      <c r="G56" s="28"/>
      <c r="H56" s="28"/>
      <c r="I56" s="28"/>
      <c r="J56" s="27"/>
      <c r="K56" s="7"/>
    </row>
    <row r="57" spans="1:11" hidden="1" x14ac:dyDescent="0.35">
      <c r="A57" s="5" t="s">
        <v>47</v>
      </c>
      <c r="B57" s="44">
        <f t="shared" ref="B57:J57" si="8">+B46+B55</f>
        <v>0</v>
      </c>
      <c r="C57" s="44">
        <f t="shared" si="8"/>
        <v>0</v>
      </c>
      <c r="D57" s="44">
        <f t="shared" si="8"/>
        <v>0</v>
      </c>
      <c r="E57" s="44">
        <f t="shared" si="8"/>
        <v>0</v>
      </c>
      <c r="F57" s="44">
        <f t="shared" si="8"/>
        <v>0</v>
      </c>
      <c r="G57" s="44">
        <f t="shared" si="8"/>
        <v>0</v>
      </c>
      <c r="H57" s="44">
        <f t="shared" si="8"/>
        <v>0</v>
      </c>
      <c r="I57" s="44">
        <f t="shared" si="8"/>
        <v>0</v>
      </c>
      <c r="J57" s="44">
        <f t="shared" si="8"/>
        <v>0</v>
      </c>
      <c r="K57" s="7"/>
    </row>
    <row r="58" spans="1:11" hidden="1" x14ac:dyDescent="0.35">
      <c r="A58" s="9"/>
      <c r="B58" s="28"/>
      <c r="C58" s="28"/>
      <c r="D58" s="28"/>
      <c r="E58" s="28"/>
      <c r="F58" s="28"/>
      <c r="G58" s="28"/>
      <c r="H58" s="28"/>
      <c r="I58" s="28"/>
      <c r="J58" s="27"/>
      <c r="K58" s="7"/>
    </row>
    <row r="59" spans="1:11" s="8" customFormat="1" hidden="1" x14ac:dyDescent="0.35">
      <c r="A59" s="5" t="s">
        <v>48</v>
      </c>
      <c r="B59" s="44"/>
      <c r="C59" s="44"/>
      <c r="D59" s="44"/>
      <c r="E59" s="44"/>
      <c r="F59" s="44"/>
      <c r="G59" s="44"/>
      <c r="H59" s="44"/>
      <c r="I59" s="44"/>
      <c r="J59" s="27"/>
      <c r="K59" s="7"/>
    </row>
    <row r="60" spans="1:11" s="8" customFormat="1" hidden="1" x14ac:dyDescent="0.35">
      <c r="A60" s="9" t="s">
        <v>25</v>
      </c>
      <c r="B60" s="44">
        <f t="shared" ref="B60:I63" si="9">+B29-B40-B49</f>
        <v>0</v>
      </c>
      <c r="C60" s="44">
        <f t="shared" si="9"/>
        <v>0</v>
      </c>
      <c r="D60" s="44">
        <f t="shared" si="9"/>
        <v>0</v>
      </c>
      <c r="E60" s="44">
        <f t="shared" si="9"/>
        <v>170000</v>
      </c>
      <c r="F60" s="44">
        <f t="shared" si="9"/>
        <v>0</v>
      </c>
      <c r="G60" s="44" t="e">
        <f t="shared" si="9"/>
        <v>#VALUE!</v>
      </c>
      <c r="H60" s="44">
        <f t="shared" si="9"/>
        <v>0</v>
      </c>
      <c r="I60" s="44">
        <f t="shared" si="9"/>
        <v>0</v>
      </c>
      <c r="J60" s="27" t="e">
        <f>SUM(B60:I60)</f>
        <v>#VALUE!</v>
      </c>
      <c r="K60" s="7"/>
    </row>
    <row r="61" spans="1:11" s="8" customFormat="1" hidden="1" x14ac:dyDescent="0.35">
      <c r="A61" s="9" t="s">
        <v>41</v>
      </c>
      <c r="B61" s="44">
        <f t="shared" si="9"/>
        <v>0</v>
      </c>
      <c r="C61" s="44">
        <f t="shared" si="9"/>
        <v>10000</v>
      </c>
      <c r="D61" s="44">
        <f t="shared" si="9"/>
        <v>0</v>
      </c>
      <c r="E61" s="44">
        <f t="shared" si="9"/>
        <v>0</v>
      </c>
      <c r="F61" s="44">
        <f t="shared" si="9"/>
        <v>0</v>
      </c>
      <c r="G61" s="44">
        <f t="shared" si="9"/>
        <v>0</v>
      </c>
      <c r="H61" s="44">
        <f t="shared" si="9"/>
        <v>0</v>
      </c>
      <c r="I61" s="44">
        <f t="shared" si="9"/>
        <v>0</v>
      </c>
      <c r="J61" s="27">
        <f>SUM(B61:I61)</f>
        <v>10000</v>
      </c>
      <c r="K61" s="7"/>
    </row>
    <row r="62" spans="1:11" hidden="1" x14ac:dyDescent="0.35">
      <c r="A62" s="9" t="s">
        <v>42</v>
      </c>
      <c r="B62" s="44">
        <f t="shared" si="9"/>
        <v>0</v>
      </c>
      <c r="C62" s="44">
        <f t="shared" si="9"/>
        <v>0</v>
      </c>
      <c r="D62" s="44">
        <f t="shared" si="9"/>
        <v>120000</v>
      </c>
      <c r="E62" s="44" t="e">
        <f t="shared" si="9"/>
        <v>#VALUE!</v>
      </c>
      <c r="F62" s="44">
        <f t="shared" si="9"/>
        <v>0</v>
      </c>
      <c r="G62" s="44">
        <f t="shared" si="9"/>
        <v>0</v>
      </c>
      <c r="H62" s="44">
        <f t="shared" si="9"/>
        <v>0</v>
      </c>
      <c r="I62" s="44">
        <f t="shared" si="9"/>
        <v>0</v>
      </c>
      <c r="J62" s="27" t="e">
        <f>SUM(B62:I62)</f>
        <v>#VALUE!</v>
      </c>
      <c r="K62" s="7"/>
    </row>
    <row r="63" spans="1:11" hidden="1" x14ac:dyDescent="0.35">
      <c r="A63" s="9" t="s">
        <v>32</v>
      </c>
      <c r="B63" s="44">
        <f t="shared" si="9"/>
        <v>0</v>
      </c>
      <c r="C63" s="44">
        <f t="shared" si="9"/>
        <v>0</v>
      </c>
      <c r="D63" s="44">
        <f t="shared" si="9"/>
        <v>110000</v>
      </c>
      <c r="E63" s="44">
        <f t="shared" si="9"/>
        <v>0</v>
      </c>
      <c r="F63" s="44">
        <f t="shared" si="9"/>
        <v>0</v>
      </c>
      <c r="G63" s="44">
        <f t="shared" si="9"/>
        <v>0</v>
      </c>
      <c r="H63" s="44">
        <f t="shared" si="9"/>
        <v>0</v>
      </c>
      <c r="I63" s="44">
        <f t="shared" si="9"/>
        <v>0</v>
      </c>
      <c r="J63" s="27"/>
      <c r="K63" s="7"/>
    </row>
    <row r="64" spans="1:11" hidden="1" x14ac:dyDescent="0.35">
      <c r="A64" s="9" t="s">
        <v>34</v>
      </c>
      <c r="B64" s="31">
        <f t="shared" ref="B64:H64" si="10">+B34-B45-B54</f>
        <v>40290</v>
      </c>
      <c r="C64" s="31">
        <f t="shared" si="10"/>
        <v>0</v>
      </c>
      <c r="D64" s="31">
        <f t="shared" si="10"/>
        <v>0</v>
      </c>
      <c r="E64" s="31">
        <f t="shared" si="10"/>
        <v>0</v>
      </c>
      <c r="F64" s="31">
        <f t="shared" si="10"/>
        <v>0</v>
      </c>
      <c r="G64" s="31">
        <f t="shared" si="10"/>
        <v>0</v>
      </c>
      <c r="H64" s="31">
        <f t="shared" si="10"/>
        <v>0</v>
      </c>
      <c r="I64" s="31">
        <f>+I34-I45-I54</f>
        <v>0</v>
      </c>
      <c r="J64" s="31">
        <f>SUM(B64:I64)</f>
        <v>40290</v>
      </c>
      <c r="K64" s="7"/>
    </row>
    <row r="65" spans="1:11" s="8" customFormat="1" hidden="1" x14ac:dyDescent="0.35">
      <c r="A65" s="5" t="s">
        <v>49</v>
      </c>
      <c r="B65" s="27">
        <f t="shared" ref="B65:H65" si="11">SUM(B60:B64)</f>
        <v>40290</v>
      </c>
      <c r="C65" s="27">
        <f t="shared" si="11"/>
        <v>10000</v>
      </c>
      <c r="D65" s="27">
        <f t="shared" si="11"/>
        <v>230000</v>
      </c>
      <c r="E65" s="27" t="e">
        <f t="shared" si="11"/>
        <v>#VALUE!</v>
      </c>
      <c r="F65" s="27">
        <f t="shared" si="11"/>
        <v>0</v>
      </c>
      <c r="G65" s="27" t="e">
        <f t="shared" si="11"/>
        <v>#VALUE!</v>
      </c>
      <c r="H65" s="27">
        <f t="shared" si="11"/>
        <v>0</v>
      </c>
      <c r="I65" s="27">
        <f>SUM(I60:I64)</f>
        <v>0</v>
      </c>
      <c r="J65" s="27" t="e">
        <f>SUM(B65:I65)</f>
        <v>#VALUE!</v>
      </c>
      <c r="K65" s="7"/>
    </row>
    <row r="66" spans="1:11" hidden="1" x14ac:dyDescent="0.35">
      <c r="A66" s="9"/>
      <c r="B66" s="28"/>
      <c r="C66" s="28"/>
      <c r="D66" s="28"/>
      <c r="E66" s="28"/>
      <c r="F66" s="28"/>
      <c r="G66" s="28"/>
      <c r="H66" s="28"/>
      <c r="I66" s="28"/>
      <c r="J66" s="27"/>
      <c r="K66" s="7"/>
    </row>
    <row r="67" spans="1:11" s="8" customFormat="1" hidden="1" x14ac:dyDescent="0.35">
      <c r="A67" s="5" t="s">
        <v>50</v>
      </c>
      <c r="B67" s="27"/>
      <c r="C67" s="27"/>
      <c r="D67" s="27"/>
      <c r="E67" s="27"/>
      <c r="F67" s="27"/>
      <c r="G67" s="27"/>
      <c r="H67" s="27"/>
      <c r="I67" s="27"/>
      <c r="J67" s="27"/>
      <c r="K67" s="7"/>
    </row>
    <row r="68" spans="1:11" hidden="1" x14ac:dyDescent="0.35">
      <c r="A68" s="9"/>
      <c r="B68" s="45"/>
      <c r="C68" s="45"/>
      <c r="D68" s="45"/>
      <c r="E68" s="45"/>
      <c r="F68" s="45"/>
      <c r="G68" s="45"/>
      <c r="H68" s="45"/>
      <c r="I68" s="45"/>
      <c r="J68" s="27">
        <f>SUM(B68:I68)</f>
        <v>0</v>
      </c>
      <c r="K68" s="7"/>
    </row>
    <row r="69" spans="1:11" hidden="1" x14ac:dyDescent="0.35">
      <c r="A69" s="9"/>
      <c r="B69" s="45"/>
      <c r="C69" s="45"/>
      <c r="D69" s="45"/>
      <c r="E69" s="45"/>
      <c r="F69" s="45"/>
      <c r="G69" s="45"/>
      <c r="H69" s="45"/>
      <c r="I69" s="45"/>
      <c r="J69" s="27">
        <f>SUM(B69:I69)</f>
        <v>0</v>
      </c>
      <c r="K69" s="7"/>
    </row>
    <row r="70" spans="1:11" hidden="1" x14ac:dyDescent="0.35">
      <c r="A70" s="9"/>
      <c r="B70" s="45"/>
      <c r="C70" s="45"/>
      <c r="D70" s="45"/>
      <c r="E70" s="45"/>
      <c r="F70" s="45"/>
      <c r="G70" s="45"/>
      <c r="H70" s="45"/>
      <c r="I70" s="45"/>
      <c r="J70" s="27">
        <f>SUM(B70:I70)</f>
        <v>0</v>
      </c>
      <c r="K70" s="7"/>
    </row>
    <row r="71" spans="1:11" hidden="1" x14ac:dyDescent="0.35">
      <c r="A71" s="9"/>
      <c r="B71" s="46"/>
      <c r="C71" s="46"/>
      <c r="D71" s="46"/>
      <c r="E71" s="46"/>
      <c r="F71" s="46"/>
      <c r="G71" s="46"/>
      <c r="H71" s="46"/>
      <c r="I71" s="46"/>
      <c r="J71" s="46">
        <f>SUM(B71:I71)</f>
        <v>0</v>
      </c>
      <c r="K71" s="7"/>
    </row>
    <row r="72" spans="1:11" s="8" customFormat="1" hidden="1" x14ac:dyDescent="0.35">
      <c r="A72" s="5" t="s">
        <v>51</v>
      </c>
      <c r="B72" s="6">
        <f>SUM(B68:B71)</f>
        <v>0</v>
      </c>
      <c r="C72" s="6">
        <f t="shared" ref="C72:I72" si="12">SUM(C68:C71)</f>
        <v>0</v>
      </c>
      <c r="D72" s="6">
        <f t="shared" si="12"/>
        <v>0</v>
      </c>
      <c r="E72" s="6">
        <f t="shared" si="12"/>
        <v>0</v>
      </c>
      <c r="F72" s="6">
        <f t="shared" si="12"/>
        <v>0</v>
      </c>
      <c r="G72" s="6">
        <f t="shared" si="12"/>
        <v>0</v>
      </c>
      <c r="H72" s="6">
        <f t="shared" si="12"/>
        <v>0</v>
      </c>
      <c r="I72" s="6">
        <f t="shared" si="12"/>
        <v>0</v>
      </c>
      <c r="J72" s="6">
        <f>SUM(J68:J71)</f>
        <v>0</v>
      </c>
      <c r="K72" s="7"/>
    </row>
    <row r="73" spans="1:11" hidden="1" x14ac:dyDescent="0.3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7"/>
    </row>
    <row r="74" spans="1:11" x14ac:dyDescent="0.3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7"/>
    </row>
    <row r="75" spans="1:11" s="8" customFormat="1" x14ac:dyDescent="0.35">
      <c r="A75" s="48" t="s">
        <v>52</v>
      </c>
      <c r="B75" s="49">
        <f t="shared" ref="B75:I75" si="13">+B13-B37</f>
        <v>0</v>
      </c>
      <c r="C75" s="49">
        <f t="shared" si="13"/>
        <v>42311</v>
      </c>
      <c r="D75" s="49">
        <f t="shared" si="13"/>
        <v>201473</v>
      </c>
      <c r="E75" s="49">
        <f t="shared" si="13"/>
        <v>15000</v>
      </c>
      <c r="F75" s="49">
        <f t="shared" si="13"/>
        <v>9600</v>
      </c>
      <c r="G75" s="49">
        <f t="shared" si="13"/>
        <v>37600</v>
      </c>
      <c r="H75" s="49">
        <f t="shared" si="13"/>
        <v>12100</v>
      </c>
      <c r="I75" s="49">
        <f t="shared" si="13"/>
        <v>25000</v>
      </c>
      <c r="J75" s="50">
        <f>SUM(B75:I75)</f>
        <v>343084</v>
      </c>
      <c r="K75" s="2"/>
    </row>
    <row r="76" spans="1:11" s="2" customFormat="1" x14ac:dyDescent="0.35">
      <c r="A76"/>
      <c r="B76" s="51"/>
      <c r="C76" s="52"/>
      <c r="D76" s="51"/>
      <c r="E76" s="51"/>
      <c r="F76" s="51"/>
      <c r="G76" s="51"/>
      <c r="H76" s="51"/>
      <c r="I76" s="51"/>
      <c r="J76" s="51"/>
      <c r="K76" s="2" t="s">
        <v>53</v>
      </c>
    </row>
    <row r="77" spans="1:11" s="2" customFormat="1" x14ac:dyDescent="0.35">
      <c r="A77"/>
      <c r="B77"/>
      <c r="C77"/>
      <c r="D77"/>
      <c r="E77"/>
      <c r="F77"/>
      <c r="G77"/>
      <c r="H77"/>
      <c r="I77"/>
      <c r="J77"/>
    </row>
    <row r="78" spans="1:11" s="2" customFormat="1" x14ac:dyDescent="0.35">
      <c r="A78"/>
      <c r="B78" s="51"/>
      <c r="C78" s="51"/>
      <c r="D78" s="51"/>
      <c r="E78" s="51"/>
      <c r="F78" s="51"/>
      <c r="G78" s="51"/>
      <c r="H78" s="51"/>
      <c r="I78" s="51"/>
      <c r="J78" s="51"/>
    </row>
    <row r="79" spans="1:11" s="2" customFormat="1" x14ac:dyDescent="0.35">
      <c r="A79"/>
      <c r="B79" s="51"/>
      <c r="C79" s="51"/>
      <c r="D79" s="51"/>
      <c r="E79" s="51"/>
      <c r="F79" s="51"/>
      <c r="G79" s="51"/>
      <c r="H79" s="51"/>
      <c r="I79" s="51"/>
      <c r="J79" s="51"/>
    </row>
    <row r="80" spans="1:11" s="2" customFormat="1" x14ac:dyDescent="0.35">
      <c r="A80" s="8"/>
      <c r="B80" s="8"/>
      <c r="C80" s="56"/>
      <c r="D80" s="56"/>
      <c r="F80" s="51"/>
      <c r="G80" s="51"/>
      <c r="H80" s="51"/>
      <c r="I80" s="51"/>
      <c r="J80" s="51"/>
    </row>
    <row r="81" spans="1:10" s="2" customFormat="1" x14ac:dyDescent="0.35">
      <c r="A81"/>
      <c r="B81" s="53"/>
      <c r="C81" s="57"/>
      <c r="D81" s="57"/>
      <c r="F81" s="51"/>
      <c r="G81" s="51"/>
      <c r="H81" s="51"/>
      <c r="I81" s="51"/>
      <c r="J81" s="51"/>
    </row>
    <row r="82" spans="1:10" s="2" customFormat="1" x14ac:dyDescent="0.35">
      <c r="A82"/>
      <c r="B82" s="53"/>
      <c r="C82" s="57"/>
      <c r="D82" s="57"/>
      <c r="F82" s="51"/>
      <c r="G82" s="51"/>
      <c r="H82" s="51"/>
      <c r="I82" s="51"/>
      <c r="J82" s="51"/>
    </row>
    <row r="83" spans="1:10" s="2" customFormat="1" x14ac:dyDescent="0.35">
      <c r="A83"/>
      <c r="B83" s="53"/>
      <c r="C83" s="57"/>
      <c r="D83" s="57"/>
      <c r="F83" s="51"/>
      <c r="G83" s="51"/>
      <c r="H83" s="51"/>
      <c r="I83" s="51"/>
      <c r="J83" s="51"/>
    </row>
    <row r="84" spans="1:10" s="2" customFormat="1" x14ac:dyDescent="0.35">
      <c r="A84"/>
      <c r="B84" s="53"/>
      <c r="C84" s="57"/>
      <c r="D84" s="57"/>
      <c r="F84" s="51"/>
      <c r="G84" s="51"/>
      <c r="H84" s="51"/>
      <c r="I84" s="51"/>
      <c r="J84" s="51"/>
    </row>
    <row r="85" spans="1:10" s="2" customFormat="1" x14ac:dyDescent="0.35">
      <c r="A85"/>
      <c r="B85" s="53"/>
      <c r="C85" s="53"/>
      <c r="D85" s="53"/>
      <c r="F85" s="51"/>
      <c r="G85" s="51"/>
      <c r="H85" s="51"/>
      <c r="I85" s="51"/>
      <c r="J85" s="51"/>
    </row>
    <row r="86" spans="1:10" s="2" customFormat="1" x14ac:dyDescent="0.35">
      <c r="A86"/>
      <c r="B86" s="53"/>
      <c r="C86" s="51"/>
      <c r="D86" s="51"/>
      <c r="E86" s="51"/>
      <c r="F86" s="51"/>
      <c r="G86" s="51"/>
      <c r="H86" s="51"/>
      <c r="I86" s="51"/>
      <c r="J86" s="51"/>
    </row>
    <row r="87" spans="1:10" s="2" customFormat="1" x14ac:dyDescent="0.35">
      <c r="A87"/>
      <c r="B87" s="53"/>
      <c r="C87" s="51"/>
      <c r="D87" s="51"/>
      <c r="E87" s="51"/>
      <c r="F87" s="51"/>
      <c r="G87" s="51"/>
      <c r="H87" s="51"/>
      <c r="I87" s="51"/>
      <c r="J87" s="51"/>
    </row>
    <row r="88" spans="1:10" s="2" customFormat="1" x14ac:dyDescent="0.35">
      <c r="A88"/>
      <c r="B88" s="53"/>
      <c r="C88" s="51"/>
      <c r="D88" s="51"/>
      <c r="E88" s="51"/>
      <c r="F88" s="51"/>
      <c r="G88" s="51"/>
      <c r="H88" s="51"/>
      <c r="I88" s="51"/>
      <c r="J88" s="51"/>
    </row>
    <row r="89" spans="1:10" s="2" customFormat="1" x14ac:dyDescent="0.35">
      <c r="A89"/>
      <c r="B89" s="51"/>
      <c r="C89" s="51"/>
      <c r="D89" s="51"/>
      <c r="E89" s="51"/>
      <c r="F89" s="51"/>
      <c r="G89" s="51"/>
      <c r="H89" s="51"/>
      <c r="I89" s="51"/>
      <c r="J89" s="51"/>
    </row>
    <row r="90" spans="1:10" s="2" customFormat="1" x14ac:dyDescent="0.35">
      <c r="A90"/>
      <c r="B90" s="51"/>
      <c r="C90" s="51"/>
      <c r="D90" s="51"/>
      <c r="E90" s="51"/>
      <c r="F90" s="51"/>
      <c r="G90" s="51"/>
      <c r="H90" s="51"/>
      <c r="I90" s="51"/>
      <c r="J90" s="51"/>
    </row>
    <row r="91" spans="1:10" s="2" customFormat="1" x14ac:dyDescent="0.35">
      <c r="A91"/>
      <c r="B91" s="51"/>
      <c r="C91" s="51"/>
      <c r="D91" s="51"/>
      <c r="E91" s="51"/>
      <c r="F91" s="51"/>
      <c r="G91" s="51"/>
      <c r="H91" s="51"/>
      <c r="I91" s="51"/>
      <c r="J91" s="51"/>
    </row>
    <row r="92" spans="1:10" s="2" customFormat="1" x14ac:dyDescent="0.35">
      <c r="A92"/>
      <c r="B92" s="51"/>
      <c r="C92" s="51"/>
      <c r="D92" s="51"/>
      <c r="E92" s="51"/>
      <c r="F92" s="51"/>
      <c r="G92" s="51"/>
      <c r="H92" s="51"/>
      <c r="I92" s="51"/>
      <c r="J92" s="51"/>
    </row>
    <row r="93" spans="1:10" s="2" customFormat="1" x14ac:dyDescent="0.35">
      <c r="A93"/>
      <c r="B93" s="51"/>
      <c r="C93" s="51"/>
      <c r="D93" s="51"/>
      <c r="E93" s="51"/>
      <c r="F93" s="51"/>
      <c r="G93" s="51"/>
      <c r="H93" s="51"/>
      <c r="I93" s="51"/>
      <c r="J93" s="51"/>
    </row>
    <row r="94" spans="1:10" s="2" customFormat="1" x14ac:dyDescent="0.35">
      <c r="A94"/>
      <c r="B94" s="51"/>
      <c r="C94" s="51"/>
      <c r="D94" s="51"/>
      <c r="E94" s="51"/>
      <c r="F94" s="51"/>
      <c r="G94" s="51"/>
      <c r="H94" s="51"/>
      <c r="I94" s="51"/>
      <c r="J94" s="51"/>
    </row>
    <row r="95" spans="1:10" s="2" customFormat="1" x14ac:dyDescent="0.35">
      <c r="A95"/>
      <c r="B95" s="51"/>
      <c r="C95" s="51"/>
      <c r="D95" s="51"/>
      <c r="E95" s="51"/>
      <c r="F95" s="51"/>
      <c r="G95" s="51"/>
      <c r="H95" s="51"/>
      <c r="I95" s="51"/>
      <c r="J95" s="51"/>
    </row>
    <row r="96" spans="1:10" s="2" customFormat="1" x14ac:dyDescent="0.35">
      <c r="A96"/>
      <c r="B96" s="51"/>
      <c r="C96" s="51"/>
      <c r="D96" s="51"/>
      <c r="E96" s="51"/>
      <c r="F96" s="51"/>
      <c r="G96" s="51"/>
      <c r="H96" s="51"/>
      <c r="I96" s="51"/>
      <c r="J96" s="51"/>
    </row>
    <row r="97" spans="1:10" s="2" customFormat="1" x14ac:dyDescent="0.35">
      <c r="A97"/>
      <c r="B97" s="51"/>
      <c r="C97" s="51"/>
      <c r="D97" s="51"/>
      <c r="E97" s="51"/>
      <c r="F97" s="51"/>
      <c r="G97" s="51"/>
      <c r="H97" s="51"/>
      <c r="I97" s="51"/>
      <c r="J97" s="51"/>
    </row>
    <row r="98" spans="1:10" s="2" customFormat="1" x14ac:dyDescent="0.35">
      <c r="A98"/>
      <c r="B98" s="51"/>
      <c r="C98" s="51"/>
      <c r="D98" s="51"/>
      <c r="E98" s="51"/>
      <c r="F98" s="51"/>
      <c r="G98" s="51"/>
      <c r="H98" s="51"/>
      <c r="I98" s="51"/>
      <c r="J98" s="51"/>
    </row>
    <row r="99" spans="1:10" s="2" customFormat="1" x14ac:dyDescent="0.35">
      <c r="A99"/>
      <c r="B99" s="51"/>
      <c r="C99" s="51"/>
      <c r="D99" s="51"/>
      <c r="E99" s="51"/>
      <c r="F99" s="51"/>
      <c r="G99" s="51"/>
      <c r="H99" s="51"/>
      <c r="I99" s="51"/>
      <c r="J99" s="51"/>
    </row>
    <row r="100" spans="1:10" s="2" customFormat="1" x14ac:dyDescent="0.35">
      <c r="A100"/>
      <c r="B100" s="51"/>
      <c r="C100" s="51"/>
      <c r="D100" s="51"/>
      <c r="E100" s="51"/>
      <c r="F100" s="51"/>
      <c r="G100" s="51"/>
      <c r="H100" s="51"/>
      <c r="I100" s="51"/>
      <c r="J100" s="51"/>
    </row>
    <row r="101" spans="1:10" s="2" customFormat="1" x14ac:dyDescent="0.35">
      <c r="A101"/>
      <c r="B101" s="51"/>
      <c r="C101" s="51"/>
      <c r="D101" s="51"/>
      <c r="E101" s="51"/>
      <c r="F101" s="51"/>
      <c r="G101" s="51"/>
      <c r="H101" s="51"/>
      <c r="I101" s="51"/>
      <c r="J101" s="51"/>
    </row>
    <row r="102" spans="1:10" s="2" customFormat="1" x14ac:dyDescent="0.35">
      <c r="A102"/>
      <c r="B102" s="51"/>
      <c r="C102" s="51"/>
      <c r="D102" s="51"/>
      <c r="E102" s="51"/>
      <c r="F102" s="51"/>
      <c r="G102" s="51"/>
      <c r="H102" s="51"/>
      <c r="I102" s="51"/>
      <c r="J102" s="51"/>
    </row>
    <row r="103" spans="1:10" s="2" customFormat="1" x14ac:dyDescent="0.35">
      <c r="A103"/>
      <c r="B103" s="51"/>
      <c r="C103" s="51"/>
      <c r="D103" s="51"/>
      <c r="E103" s="51"/>
      <c r="F103" s="51"/>
      <c r="G103" s="51"/>
      <c r="H103" s="51"/>
      <c r="I103" s="51"/>
      <c r="J103" s="51"/>
    </row>
    <row r="104" spans="1:10" s="2" customFormat="1" x14ac:dyDescent="0.35">
      <c r="A104"/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1:10" s="2" customFormat="1" x14ac:dyDescent="0.35">
      <c r="A105"/>
      <c r="B105" s="51"/>
      <c r="C105" s="51"/>
      <c r="D105" s="51"/>
      <c r="E105" s="51"/>
      <c r="F105" s="51"/>
      <c r="G105" s="51"/>
      <c r="H105" s="51"/>
      <c r="I105" s="51"/>
      <c r="J105" s="51"/>
    </row>
  </sheetData>
  <mergeCells count="11">
    <mergeCell ref="C80:D80"/>
    <mergeCell ref="C81:D81"/>
    <mergeCell ref="C82:D82"/>
    <mergeCell ref="C83:D83"/>
    <mergeCell ref="C84:D84"/>
    <mergeCell ref="J4:J5"/>
    <mergeCell ref="B4:B5"/>
    <mergeCell ref="C4:C5"/>
    <mergeCell ref="D4:D5"/>
    <mergeCell ref="E4:H4"/>
    <mergeCell ref="I4:I5"/>
  </mergeCells>
  <pageMargins left="0.2" right="0.2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 Planning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Zito</dc:creator>
  <cp:lastModifiedBy>David Zito</cp:lastModifiedBy>
  <dcterms:created xsi:type="dcterms:W3CDTF">2026-05-26T16:43:59Z</dcterms:created>
  <dcterms:modified xsi:type="dcterms:W3CDTF">2026-06-18T13:33:50Z</dcterms:modified>
</cp:coreProperties>
</file>